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35" windowHeight="13035" activeTab="0"/>
  </bookViews>
  <sheets>
    <sheet name="прайс c 24.08.22" sheetId="1" r:id="rId1"/>
  </sheets>
  <definedNames>
    <definedName name="_xlnm.Print_Area" localSheetId="0">'прайс c 24.08.22'!$A$1:$AA$54</definedName>
  </definedNames>
  <calcPr fullCalcOnLoad="1"/>
</workbook>
</file>

<file path=xl/sharedStrings.xml><?xml version="1.0" encoding="utf-8"?>
<sst xmlns="http://schemas.openxmlformats.org/spreadsheetml/2006/main" count="88" uniqueCount="73">
  <si>
    <t>База отдыха имени И.И. Стрельникова</t>
  </si>
  <si>
    <t>(НДС нет)</t>
  </si>
  <si>
    <t>№ п/п</t>
  </si>
  <si>
    <t>Корпус</t>
  </si>
  <si>
    <t>Условия проживания</t>
  </si>
  <si>
    <t>процент</t>
  </si>
  <si>
    <t>с человека***</t>
  </si>
  <si>
    <t>доп. места</t>
  </si>
  <si>
    <t>3-х разовое питание</t>
  </si>
  <si>
    <t>душ</t>
  </si>
  <si>
    <t>холодильник</t>
  </si>
  <si>
    <t>чайник</t>
  </si>
  <si>
    <t>СВЧ - печь</t>
  </si>
  <si>
    <t>эл. плита</t>
  </si>
  <si>
    <t>сауна</t>
  </si>
  <si>
    <t>бильярд</t>
  </si>
  <si>
    <t>TV</t>
  </si>
  <si>
    <t>бассейн</t>
  </si>
  <si>
    <t>воскресенье - четверг</t>
  </si>
  <si>
    <t>пятница - суббота</t>
  </si>
  <si>
    <t>на этаже</t>
  </si>
  <si>
    <t>в номере</t>
  </si>
  <si>
    <t>2-хместный "Эконом"</t>
  </si>
  <si>
    <t>№ 1, № 2</t>
  </si>
  <si>
    <t>4-хместный "Эконом"</t>
  </si>
  <si>
    <t>№ 2</t>
  </si>
  <si>
    <t>2-хместный "Стандарт"</t>
  </si>
  <si>
    <t>№3, № 5</t>
  </si>
  <si>
    <t>2-хместный "Полулюкс"</t>
  </si>
  <si>
    <t>№ 3</t>
  </si>
  <si>
    <t>2-хместный "Апартаменты"</t>
  </si>
  <si>
    <t>№ 7</t>
  </si>
  <si>
    <t>8-миместный "Апартаменты"</t>
  </si>
  <si>
    <t xml:space="preserve">№ 5 </t>
  </si>
  <si>
    <t>Дом   (№1, №2)</t>
  </si>
  <si>
    <t>4-хместный "Апартаменты"</t>
  </si>
  <si>
    <t>Дом №3</t>
  </si>
  <si>
    <t>№ 8</t>
  </si>
  <si>
    <t>6-тиместный "Апартаменты"</t>
  </si>
  <si>
    <t>№8</t>
  </si>
  <si>
    <t>Примечания:</t>
  </si>
  <si>
    <t>При покупке путевки можно воспользоваться только одной акцией.</t>
  </si>
  <si>
    <t>* Расчётный час: заселение в номер - с 18.00, освобождение номера до 16.00.</t>
  </si>
  <si>
    <t>2-хместный "Студия"</t>
  </si>
  <si>
    <t>Категория номера</t>
  </si>
  <si>
    <t>№ 9</t>
  </si>
  <si>
    <t>мягкая зона</t>
  </si>
  <si>
    <t>мангал. зона</t>
  </si>
  <si>
    <t>кухонная зона</t>
  </si>
  <si>
    <t>джакузи</t>
  </si>
  <si>
    <t>туалет и раковина</t>
  </si>
  <si>
    <t xml:space="preserve">Выходные и праздничные дни (независимо от дня недели) оплачиваются по прейскуранту выходного дня. </t>
  </si>
  <si>
    <t>Эконом</t>
  </si>
  <si>
    <t>Стандарт</t>
  </si>
  <si>
    <t>Полулюкс</t>
  </si>
  <si>
    <t>Сумма за  сут., руб.</t>
  </si>
  <si>
    <t>Стоимость за сутки проживания *  (коэффициент 1 **)</t>
  </si>
  <si>
    <t>Утверждаю</t>
  </si>
  <si>
    <t>________________И.А. Кравчук</t>
  </si>
  <si>
    <t xml:space="preserve">ПРИЛОЖЕНИЕ №1 </t>
  </si>
  <si>
    <t>***В будние дни одноместное размещение в номерах корпусов №1, №3  возможно только с доплатой.</t>
  </si>
  <si>
    <t>за номер***</t>
  </si>
  <si>
    <t>ПРЕЙСКУРАНТ  НА  ПУТЁВКИ  с 24.08.22 г. по 22.05.2023 г.</t>
  </si>
  <si>
    <t>Генеральный директор АО "Соцсфера"</t>
  </si>
  <si>
    <t>___________________ 2022 г.</t>
  </si>
  <si>
    <t>При покупке путёвки на 7 дней скидка 10 %, на 14 дней - 20 % (с акциями не суммируется).</t>
  </si>
  <si>
    <t>Доплата за одноместное размещение</t>
  </si>
  <si>
    <t>к приказу №   08/68 от 19.08.2022 г.</t>
  </si>
  <si>
    <t>Дата заезда</t>
  </si>
  <si>
    <t>Коэффициент</t>
  </si>
  <si>
    <t>** Система сезонных коэффициентов</t>
  </si>
  <si>
    <t>Детям с 5 до 12 лет (включительно)  скидка 20%, детям до 4 лет включительно (без спального места и питания) проживание бесплатно. (При предъявлении свидетельства о рождении).</t>
  </si>
  <si>
    <t>02.01.2023 - 07.01.2023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</si>
</sst>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_р_."/>
    <numFmt numFmtId="190" formatCode="#,##0.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4" fillId="0" borderId="0" xfId="71">
      <alignment/>
      <protection/>
    </xf>
    <xf numFmtId="0" fontId="22" fillId="0" borderId="0" xfId="71" applyFont="1">
      <alignment/>
      <protection/>
    </xf>
    <xf numFmtId="0" fontId="24" fillId="0" borderId="0" xfId="71" applyFont="1">
      <alignment/>
      <protection/>
    </xf>
    <xf numFmtId="0" fontId="25" fillId="0" borderId="0" xfId="71" applyFont="1">
      <alignment/>
      <protection/>
    </xf>
    <xf numFmtId="0" fontId="24" fillId="0" borderId="0" xfId="71" applyFont="1" applyAlignment="1">
      <alignment horizontal="right"/>
      <protection/>
    </xf>
    <xf numFmtId="0" fontId="26" fillId="0" borderId="0" xfId="71" applyFont="1" applyBorder="1" applyAlignment="1">
      <alignment horizontal="center"/>
      <protection/>
    </xf>
    <xf numFmtId="0" fontId="24" fillId="0" borderId="0" xfId="71" applyFont="1" applyBorder="1" applyAlignment="1">
      <alignment horizontal="center"/>
      <protection/>
    </xf>
    <xf numFmtId="0" fontId="27" fillId="0" borderId="0" xfId="71" applyFont="1" applyBorder="1" applyAlignment="1">
      <alignment horizontal="right"/>
      <protection/>
    </xf>
    <xf numFmtId="0" fontId="14" fillId="0" borderId="0" xfId="71" applyFont="1">
      <alignment/>
      <protection/>
    </xf>
    <xf numFmtId="0" fontId="14" fillId="42" borderId="0" xfId="71" applyFill="1">
      <alignment/>
      <protection/>
    </xf>
    <xf numFmtId="0" fontId="28" fillId="0" borderId="0" xfId="71" applyFont="1" applyBorder="1" applyAlignment="1">
      <alignment horizontal="center" vertical="center" wrapText="1"/>
      <protection/>
    </xf>
    <xf numFmtId="0" fontId="28" fillId="0" borderId="0" xfId="71" applyFont="1" applyFill="1" applyBorder="1" applyAlignment="1">
      <alignment horizontal="center" vertical="center" wrapText="1"/>
      <protection/>
    </xf>
    <xf numFmtId="0" fontId="14" fillId="0" borderId="0" xfId="71" applyAlignment="1">
      <alignment horizontal="center" vertical="center" wrapText="1"/>
      <protection/>
    </xf>
    <xf numFmtId="0" fontId="23" fillId="0" borderId="0" xfId="71" applyFont="1" applyFill="1" applyBorder="1" applyAlignment="1">
      <alignment horizontal="left" vertical="center"/>
      <protection/>
    </xf>
    <xf numFmtId="0" fontId="23" fillId="0" borderId="0" xfId="71" applyFont="1" applyAlignment="1">
      <alignment horizontal="center" vertical="center" wrapText="1"/>
      <protection/>
    </xf>
    <xf numFmtId="0" fontId="22" fillId="0" borderId="0" xfId="71" applyFont="1" applyAlignment="1">
      <alignment horizontal="center" vertical="center" wrapText="1"/>
      <protection/>
    </xf>
    <xf numFmtId="0" fontId="23" fillId="0" borderId="0" xfId="71" applyFont="1" applyAlignment="1">
      <alignment horizontal="left" vertical="center"/>
      <protection/>
    </xf>
    <xf numFmtId="0" fontId="30" fillId="0" borderId="0" xfId="71" applyFont="1" applyAlignment="1">
      <alignment horizontal="left" vertical="center"/>
      <protection/>
    </xf>
    <xf numFmtId="0" fontId="23" fillId="0" borderId="0" xfId="71" applyFont="1" applyAlignment="1">
      <alignment/>
      <protection/>
    </xf>
    <xf numFmtId="0" fontId="23" fillId="0" borderId="0" xfId="71" applyFont="1" applyAlignment="1">
      <alignment horizontal="left"/>
      <protection/>
    </xf>
    <xf numFmtId="0" fontId="23" fillId="0" borderId="0" xfId="71" applyFont="1" applyAlignment="1">
      <alignment vertical="center"/>
      <protection/>
    </xf>
    <xf numFmtId="0" fontId="23" fillId="0" borderId="0" xfId="71" applyFont="1" applyAlignment="1">
      <alignment horizontal="center"/>
      <protection/>
    </xf>
    <xf numFmtId="0" fontId="26" fillId="0" borderId="0" xfId="71" applyFont="1" applyBorder="1" applyAlignment="1">
      <alignment vertical="center" wrapText="1"/>
      <protection/>
    </xf>
    <xf numFmtId="0" fontId="23" fillId="0" borderId="0" xfId="71" applyFont="1" applyFill="1" applyBorder="1" applyAlignment="1">
      <alignment horizontal="left" vertical="center" wrapText="1"/>
      <protection/>
    </xf>
    <xf numFmtId="0" fontId="28" fillId="0" borderId="10" xfId="71" applyFont="1" applyBorder="1" applyAlignment="1">
      <alignment horizontal="center" vertical="center" wrapText="1"/>
      <protection/>
    </xf>
    <xf numFmtId="0" fontId="28" fillId="0" borderId="11" xfId="71" applyFont="1" applyFill="1" applyBorder="1" applyAlignment="1">
      <alignment horizontal="center" vertical="center" wrapText="1"/>
      <protection/>
    </xf>
    <xf numFmtId="1" fontId="24" fillId="0" borderId="10" xfId="71" applyNumberFormat="1" applyFont="1" applyFill="1" applyBorder="1" applyAlignment="1">
      <alignment horizontal="center" vertical="center" wrapText="1"/>
      <protection/>
    </xf>
    <xf numFmtId="0" fontId="24" fillId="0" borderId="10" xfId="71" applyFont="1" applyFill="1" applyBorder="1" applyAlignment="1">
      <alignment horizontal="center" vertical="center" wrapText="1"/>
      <protection/>
    </xf>
    <xf numFmtId="1" fontId="24" fillId="0" borderId="12" xfId="71" applyNumberFormat="1" applyFont="1" applyFill="1" applyBorder="1" applyAlignment="1">
      <alignment horizontal="center" vertical="center" wrapText="1"/>
      <protection/>
    </xf>
    <xf numFmtId="0" fontId="24" fillId="0" borderId="12" xfId="71" applyFont="1" applyFill="1" applyBorder="1" applyAlignment="1">
      <alignment horizontal="center" vertical="center" wrapText="1"/>
      <protection/>
    </xf>
    <xf numFmtId="0" fontId="24" fillId="0" borderId="13" xfId="71" applyFont="1" applyFill="1" applyBorder="1" applyAlignment="1">
      <alignment horizontal="center" vertical="center" wrapText="1"/>
      <protection/>
    </xf>
    <xf numFmtId="1" fontId="24" fillId="0" borderId="14" xfId="71" applyNumberFormat="1" applyFont="1" applyFill="1" applyBorder="1" applyAlignment="1">
      <alignment horizontal="center" vertical="center" wrapText="1"/>
      <protection/>
    </xf>
    <xf numFmtId="0" fontId="24" fillId="0" borderId="14" xfId="71" applyFont="1" applyFill="1" applyBorder="1" applyAlignment="1">
      <alignment horizontal="center" vertical="center" wrapText="1"/>
      <protection/>
    </xf>
    <xf numFmtId="0" fontId="24" fillId="0" borderId="15" xfId="71" applyFont="1" applyFill="1" applyBorder="1" applyAlignment="1">
      <alignment horizontal="center" vertical="center" wrapText="1"/>
      <protection/>
    </xf>
    <xf numFmtId="0" fontId="28" fillId="18" borderId="11" xfId="71" applyFont="1" applyFill="1" applyBorder="1" applyAlignment="1">
      <alignment horizontal="center" vertical="center" wrapText="1"/>
      <protection/>
    </xf>
    <xf numFmtId="0" fontId="30" fillId="0" borderId="16" xfId="71" applyFont="1" applyBorder="1" applyAlignment="1">
      <alignment horizontal="center" vertical="center" wrapText="1"/>
      <protection/>
    </xf>
    <xf numFmtId="0" fontId="23" fillId="0" borderId="16" xfId="71" applyFont="1" applyBorder="1" applyAlignment="1">
      <alignment horizontal="center" vertical="center"/>
      <protection/>
    </xf>
    <xf numFmtId="0" fontId="28" fillId="0" borderId="12" xfId="71" applyFont="1" applyBorder="1" applyAlignment="1">
      <alignment horizontal="center" vertical="center" wrapText="1"/>
      <protection/>
    </xf>
    <xf numFmtId="0" fontId="28" fillId="0" borderId="14" xfId="71" applyFont="1" applyBorder="1" applyAlignment="1">
      <alignment horizontal="center" vertical="center" wrapText="1"/>
      <protection/>
    </xf>
    <xf numFmtId="0" fontId="29" fillId="0" borderId="10" xfId="71" applyFont="1" applyBorder="1" applyAlignment="1">
      <alignment horizontal="center" vertical="center" textRotation="90" wrapText="1"/>
      <protection/>
    </xf>
    <xf numFmtId="1" fontId="24" fillId="0" borderId="17" xfId="71" applyNumberFormat="1" applyFont="1" applyFill="1" applyBorder="1" applyAlignment="1">
      <alignment horizontal="center" vertical="center" wrapText="1"/>
      <protection/>
    </xf>
    <xf numFmtId="0" fontId="24" fillId="0" borderId="17" xfId="71" applyFont="1" applyFill="1" applyBorder="1" applyAlignment="1">
      <alignment horizontal="center" vertical="center" wrapText="1"/>
      <protection/>
    </xf>
    <xf numFmtId="0" fontId="28" fillId="18" borderId="12" xfId="71" applyFont="1" applyFill="1" applyBorder="1" applyAlignment="1">
      <alignment horizontal="center" vertical="center" wrapText="1"/>
      <protection/>
    </xf>
    <xf numFmtId="0" fontId="28" fillId="42" borderId="14" xfId="71" applyFont="1" applyFill="1" applyBorder="1" applyAlignment="1">
      <alignment horizontal="center" vertical="center" wrapText="1"/>
      <protection/>
    </xf>
    <xf numFmtId="0" fontId="29" fillId="0" borderId="12" xfId="71" applyFont="1" applyBorder="1" applyAlignment="1">
      <alignment horizontal="center" vertical="center" wrapText="1"/>
      <protection/>
    </xf>
    <xf numFmtId="0" fontId="29" fillId="0" borderId="14" xfId="71" applyFont="1" applyBorder="1" applyAlignment="1">
      <alignment horizontal="center" vertical="center" wrapText="1"/>
      <protection/>
    </xf>
    <xf numFmtId="0" fontId="24" fillId="0" borderId="18" xfId="71" applyFont="1" applyFill="1" applyBorder="1" applyAlignment="1">
      <alignment horizontal="center" vertical="center" wrapText="1"/>
      <protection/>
    </xf>
    <xf numFmtId="0" fontId="28" fillId="18" borderId="19" xfId="71" applyFont="1" applyFill="1" applyBorder="1" applyAlignment="1">
      <alignment horizontal="center" vertical="center" wrapText="1"/>
      <protection/>
    </xf>
    <xf numFmtId="0" fontId="28" fillId="0" borderId="20" xfId="71" applyFont="1" applyBorder="1" applyAlignment="1">
      <alignment horizontal="center" vertical="center" wrapText="1"/>
      <protection/>
    </xf>
    <xf numFmtId="0" fontId="28" fillId="0" borderId="21" xfId="71" applyFont="1" applyBorder="1" applyAlignment="1">
      <alignment horizontal="center" vertical="center" wrapText="1"/>
      <protection/>
    </xf>
    <xf numFmtId="1" fontId="24" fillId="0" borderId="21" xfId="71" applyNumberFormat="1" applyFont="1" applyFill="1" applyBorder="1" applyAlignment="1">
      <alignment horizontal="center" vertical="center" wrapText="1"/>
      <protection/>
    </xf>
    <xf numFmtId="0" fontId="24" fillId="0" borderId="21" xfId="71" applyFont="1" applyFill="1" applyBorder="1" applyAlignment="1">
      <alignment horizontal="center" vertical="center" wrapText="1"/>
      <protection/>
    </xf>
    <xf numFmtId="0" fontId="28" fillId="0" borderId="21" xfId="71" applyFont="1" applyFill="1" applyBorder="1" applyAlignment="1">
      <alignment horizontal="center" vertical="center" wrapText="1"/>
      <protection/>
    </xf>
    <xf numFmtId="0" fontId="28" fillId="18" borderId="21" xfId="71" applyFont="1" applyFill="1" applyBorder="1" applyAlignment="1">
      <alignment horizontal="center" vertical="center" wrapText="1"/>
      <protection/>
    </xf>
    <xf numFmtId="0" fontId="28" fillId="18" borderId="22" xfId="71" applyFont="1" applyFill="1" applyBorder="1" applyAlignment="1">
      <alignment horizontal="center" vertical="center" wrapText="1"/>
      <protection/>
    </xf>
    <xf numFmtId="0" fontId="24" fillId="0" borderId="23" xfId="71" applyFont="1" applyFill="1" applyBorder="1" applyAlignment="1">
      <alignment horizontal="center" vertical="center" wrapText="1"/>
      <protection/>
    </xf>
    <xf numFmtId="0" fontId="28" fillId="42" borderId="24" xfId="71" applyFont="1" applyFill="1" applyBorder="1" applyAlignment="1">
      <alignment horizontal="center" vertical="center" wrapText="1"/>
      <protection/>
    </xf>
    <xf numFmtId="0" fontId="28" fillId="0" borderId="25" xfId="71" applyFont="1" applyFill="1" applyBorder="1" applyAlignment="1">
      <alignment horizontal="center" vertical="center" wrapText="1"/>
      <protection/>
    </xf>
    <xf numFmtId="0" fontId="28" fillId="43" borderId="26" xfId="71" applyFont="1" applyFill="1" applyBorder="1" applyAlignment="1">
      <alignment horizontal="center" vertical="center" wrapText="1"/>
      <protection/>
    </xf>
    <xf numFmtId="0" fontId="28" fillId="42" borderId="25" xfId="71" applyFont="1" applyFill="1" applyBorder="1" applyAlignment="1">
      <alignment horizontal="center" vertical="center" wrapText="1"/>
      <protection/>
    </xf>
    <xf numFmtId="0" fontId="28" fillId="18" borderId="26" xfId="71" applyFont="1" applyFill="1" applyBorder="1" applyAlignment="1">
      <alignment horizontal="center" vertical="center" wrapText="1"/>
      <protection/>
    </xf>
    <xf numFmtId="0" fontId="28" fillId="0" borderId="25" xfId="71" applyFont="1" applyBorder="1" applyAlignment="1">
      <alignment horizontal="center" vertical="center" wrapText="1"/>
      <protection/>
    </xf>
    <xf numFmtId="0" fontId="30" fillId="0" borderId="27" xfId="71" applyFont="1" applyBorder="1" applyAlignment="1">
      <alignment horizontal="center" vertical="center"/>
      <protection/>
    </xf>
    <xf numFmtId="0" fontId="30" fillId="0" borderId="28" xfId="71" applyFont="1" applyBorder="1" applyAlignment="1">
      <alignment horizontal="center" vertical="center"/>
      <protection/>
    </xf>
    <xf numFmtId="0" fontId="30" fillId="0" borderId="16" xfId="71" applyFont="1" applyBorder="1" applyAlignment="1">
      <alignment horizontal="center" vertical="center"/>
      <protection/>
    </xf>
    <xf numFmtId="0" fontId="23" fillId="0" borderId="27" xfId="71" applyFont="1" applyBorder="1" applyAlignment="1">
      <alignment horizontal="center" vertical="center"/>
      <protection/>
    </xf>
    <xf numFmtId="0" fontId="23" fillId="0" borderId="28" xfId="71" applyFont="1" applyBorder="1" applyAlignment="1">
      <alignment horizontal="center" vertical="center"/>
      <protection/>
    </xf>
    <xf numFmtId="0" fontId="23" fillId="0" borderId="16" xfId="71" applyFont="1" applyBorder="1" applyAlignment="1">
      <alignment horizontal="center"/>
      <protection/>
    </xf>
    <xf numFmtId="0" fontId="28" fillId="18" borderId="10" xfId="71" applyFont="1" applyFill="1" applyBorder="1" applyAlignment="1">
      <alignment horizontal="center" vertical="center" wrapText="1"/>
      <protection/>
    </xf>
    <xf numFmtId="0" fontId="28" fillId="18" borderId="29" xfId="71" applyFont="1" applyFill="1" applyBorder="1" applyAlignment="1">
      <alignment horizontal="center" vertical="center" wrapText="1"/>
      <protection/>
    </xf>
    <xf numFmtId="0" fontId="28" fillId="0" borderId="10" xfId="71" applyFont="1" applyFill="1" applyBorder="1" applyAlignment="1">
      <alignment horizontal="center" vertical="center" wrapText="1"/>
      <protection/>
    </xf>
    <xf numFmtId="0" fontId="28" fillId="0" borderId="29" xfId="71" applyFont="1" applyFill="1" applyBorder="1" applyAlignment="1">
      <alignment horizontal="center" vertical="center" wrapText="1"/>
      <protection/>
    </xf>
    <xf numFmtId="0" fontId="28" fillId="42" borderId="10" xfId="71" applyFont="1" applyFill="1" applyBorder="1" applyAlignment="1">
      <alignment horizontal="center" vertical="center" wrapText="1"/>
      <protection/>
    </xf>
    <xf numFmtId="0" fontId="28" fillId="42" borderId="29" xfId="71" applyFont="1" applyFill="1" applyBorder="1" applyAlignment="1">
      <alignment horizontal="center" vertical="center" wrapText="1"/>
      <protection/>
    </xf>
    <xf numFmtId="0" fontId="28" fillId="18" borderId="17" xfId="71" applyFont="1" applyFill="1" applyBorder="1" applyAlignment="1">
      <alignment horizontal="center" vertical="center" wrapText="1"/>
      <protection/>
    </xf>
    <xf numFmtId="0" fontId="28" fillId="42" borderId="17" xfId="71" applyFont="1" applyFill="1" applyBorder="1" applyAlignment="1">
      <alignment horizontal="center" vertical="center" wrapText="1"/>
      <protection/>
    </xf>
    <xf numFmtId="0" fontId="28" fillId="0" borderId="30" xfId="71" applyFont="1" applyFill="1" applyBorder="1" applyAlignment="1">
      <alignment horizontal="center" vertical="center" wrapText="1"/>
      <protection/>
    </xf>
    <xf numFmtId="0" fontId="28" fillId="0" borderId="31" xfId="71" applyFont="1" applyFill="1" applyBorder="1" applyAlignment="1">
      <alignment horizontal="center" vertical="center" wrapText="1"/>
      <protection/>
    </xf>
    <xf numFmtId="0" fontId="28" fillId="18" borderId="30" xfId="71" applyFont="1" applyFill="1" applyBorder="1" applyAlignment="1">
      <alignment horizontal="center" vertical="center" wrapText="1"/>
      <protection/>
    </xf>
    <xf numFmtId="0" fontId="28" fillId="18" borderId="31" xfId="71" applyFont="1" applyFill="1" applyBorder="1" applyAlignment="1">
      <alignment horizontal="center" vertical="center" wrapText="1"/>
      <protection/>
    </xf>
    <xf numFmtId="0" fontId="28" fillId="0" borderId="32" xfId="71" applyFont="1" applyFill="1" applyBorder="1" applyAlignment="1">
      <alignment horizontal="center" vertical="center" wrapText="1"/>
      <protection/>
    </xf>
    <xf numFmtId="0" fontId="28" fillId="0" borderId="33" xfId="71" applyFont="1" applyFill="1" applyBorder="1" applyAlignment="1">
      <alignment horizontal="center" vertical="center" wrapText="1"/>
      <protection/>
    </xf>
    <xf numFmtId="0" fontId="28" fillId="0" borderId="17" xfId="71" applyFont="1" applyFill="1" applyBorder="1" applyAlignment="1">
      <alignment horizontal="center" vertical="center" wrapText="1"/>
      <protection/>
    </xf>
    <xf numFmtId="0" fontId="28" fillId="42" borderId="30" xfId="71" applyFont="1" applyFill="1" applyBorder="1" applyAlignment="1">
      <alignment horizontal="center" vertical="center" wrapText="1"/>
      <protection/>
    </xf>
    <xf numFmtId="0" fontId="28" fillId="42" borderId="31" xfId="71" applyFont="1" applyFill="1" applyBorder="1" applyAlignment="1">
      <alignment horizontal="center" vertical="center" wrapText="1"/>
      <protection/>
    </xf>
    <xf numFmtId="0" fontId="28" fillId="0" borderId="30" xfId="71" applyFont="1" applyBorder="1" applyAlignment="1">
      <alignment horizontal="center" vertical="center" wrapText="1"/>
      <protection/>
    </xf>
    <xf numFmtId="0" fontId="28" fillId="0" borderId="31" xfId="71" applyFont="1" applyBorder="1" applyAlignment="1">
      <alignment horizontal="center" vertical="center" wrapText="1"/>
      <protection/>
    </xf>
    <xf numFmtId="0" fontId="28" fillId="0" borderId="32" xfId="71" applyFont="1" applyBorder="1" applyAlignment="1">
      <alignment horizontal="center" vertical="center" wrapText="1"/>
      <protection/>
    </xf>
    <xf numFmtId="0" fontId="28" fillId="0" borderId="33" xfId="71" applyFont="1" applyBorder="1" applyAlignment="1">
      <alignment horizontal="center" vertical="center" wrapText="1"/>
      <protection/>
    </xf>
    <xf numFmtId="0" fontId="26" fillId="0" borderId="16" xfId="71" applyFont="1" applyBorder="1" applyAlignment="1">
      <alignment horizontal="center" vertical="center" wrapText="1"/>
      <protection/>
    </xf>
    <xf numFmtId="0" fontId="29" fillId="0" borderId="34" xfId="71" applyFont="1" applyBorder="1" applyAlignment="1">
      <alignment horizontal="center" vertical="center" textRotation="90" wrapText="1"/>
      <protection/>
    </xf>
    <xf numFmtId="0" fontId="29" fillId="0" borderId="29" xfId="71" applyFont="1" applyBorder="1" applyAlignment="1">
      <alignment horizontal="center" vertical="center" textRotation="90" wrapText="1"/>
      <protection/>
    </xf>
    <xf numFmtId="0" fontId="28" fillId="0" borderId="35" xfId="71" applyFont="1" applyBorder="1" applyAlignment="1">
      <alignment horizontal="center" vertical="center" wrapText="1"/>
      <protection/>
    </xf>
    <xf numFmtId="0" fontId="28" fillId="0" borderId="36" xfId="71" applyFont="1" applyBorder="1" applyAlignment="1">
      <alignment horizontal="center" vertical="center" wrapText="1"/>
      <protection/>
    </xf>
    <xf numFmtId="0" fontId="28" fillId="0" borderId="12" xfId="71" applyFont="1" applyBorder="1" applyAlignment="1">
      <alignment horizontal="center" vertical="center" wrapText="1"/>
      <protection/>
    </xf>
    <xf numFmtId="0" fontId="28" fillId="0" borderId="10" xfId="71" applyFont="1" applyBorder="1" applyAlignment="1">
      <alignment horizontal="center" vertical="center" wrapText="1"/>
      <protection/>
    </xf>
    <xf numFmtId="0" fontId="28" fillId="0" borderId="37" xfId="71" applyFont="1" applyBorder="1" applyAlignment="1">
      <alignment horizontal="center" vertical="center" wrapText="1"/>
      <protection/>
    </xf>
    <xf numFmtId="0" fontId="28" fillId="0" borderId="38" xfId="71" applyFont="1" applyBorder="1" applyAlignment="1">
      <alignment horizontal="center" vertical="center" wrapText="1"/>
      <protection/>
    </xf>
    <xf numFmtId="0" fontId="28" fillId="0" borderId="17" xfId="71" applyFont="1" applyBorder="1" applyAlignment="1">
      <alignment horizontal="center" vertical="center" wrapText="1"/>
      <protection/>
    </xf>
    <xf numFmtId="0" fontId="28" fillId="0" borderId="14" xfId="71" applyFont="1" applyBorder="1" applyAlignment="1">
      <alignment horizontal="center" vertical="center" wrapText="1"/>
      <protection/>
    </xf>
    <xf numFmtId="0" fontId="28" fillId="0" borderId="39" xfId="71" applyFont="1" applyBorder="1" applyAlignment="1">
      <alignment horizontal="center" vertical="center" wrapText="1"/>
      <protection/>
    </xf>
    <xf numFmtId="0" fontId="28" fillId="0" borderId="40" xfId="71" applyFont="1" applyBorder="1" applyAlignment="1">
      <alignment horizontal="center" vertical="center" wrapText="1"/>
      <protection/>
    </xf>
    <xf numFmtId="0" fontId="28" fillId="0" borderId="41" xfId="71" applyFont="1" applyBorder="1" applyAlignment="1">
      <alignment horizontal="center" vertical="center" wrapText="1"/>
      <protection/>
    </xf>
    <xf numFmtId="0" fontId="28" fillId="0" borderId="42" xfId="71" applyFont="1" applyBorder="1" applyAlignment="1">
      <alignment horizontal="center" vertical="center" wrapText="1"/>
      <protection/>
    </xf>
    <xf numFmtId="0" fontId="29" fillId="0" borderId="17" xfId="71" applyFont="1" applyBorder="1" applyAlignment="1">
      <alignment horizontal="center" vertical="center" textRotation="90" wrapText="1"/>
      <protection/>
    </xf>
    <xf numFmtId="0" fontId="29" fillId="0" borderId="10" xfId="71" applyFont="1" applyBorder="1" applyAlignment="1">
      <alignment horizontal="center" vertical="center" textRotation="90" wrapText="1"/>
      <protection/>
    </xf>
    <xf numFmtId="0" fontId="29" fillId="0" borderId="17" xfId="71" applyFont="1" applyBorder="1" applyAlignment="1">
      <alignment horizontal="center" vertical="center" wrapText="1"/>
      <protection/>
    </xf>
    <xf numFmtId="0" fontId="26" fillId="0" borderId="0" xfId="71" applyFont="1" applyBorder="1" applyAlignment="1">
      <alignment horizontal="center"/>
      <protection/>
    </xf>
    <xf numFmtId="0" fontId="26" fillId="0" borderId="0" xfId="71" applyFont="1" applyBorder="1" applyAlignment="1">
      <alignment horizontal="center" vertical="center"/>
      <protection/>
    </xf>
    <xf numFmtId="0" fontId="28" fillId="0" borderId="43" xfId="71" applyFont="1" applyBorder="1" applyAlignment="1">
      <alignment horizontal="center" vertical="center" wrapText="1"/>
      <protection/>
    </xf>
    <xf numFmtId="0" fontId="24" fillId="0" borderId="43" xfId="71" applyFont="1" applyBorder="1" applyAlignment="1">
      <alignment horizontal="center" vertical="center" wrapText="1"/>
      <protection/>
    </xf>
    <xf numFmtId="0" fontId="24" fillId="0" borderId="10" xfId="71" applyFont="1" applyBorder="1" applyAlignment="1">
      <alignment horizontal="center" vertical="center" wrapText="1"/>
      <protection/>
    </xf>
    <xf numFmtId="0" fontId="26" fillId="0" borderId="43" xfId="71" applyFont="1" applyBorder="1" applyAlignment="1">
      <alignment horizontal="center" vertical="center" wrapText="1"/>
      <protection/>
    </xf>
    <xf numFmtId="0" fontId="26" fillId="0" borderId="27" xfId="71" applyFont="1" applyBorder="1" applyAlignment="1">
      <alignment horizontal="center" vertical="center" wrapText="1"/>
      <protection/>
    </xf>
    <xf numFmtId="0" fontId="30" fillId="0" borderId="44" xfId="71" applyFont="1" applyBorder="1" applyAlignment="1">
      <alignment horizontal="center" vertical="center" wrapText="1"/>
      <protection/>
    </xf>
    <xf numFmtId="0" fontId="30" fillId="0" borderId="45" xfId="71" applyFont="1" applyBorder="1" applyAlignment="1">
      <alignment horizontal="center" vertical="center" wrapText="1"/>
      <protection/>
    </xf>
    <xf numFmtId="0" fontId="23" fillId="0" borderId="44" xfId="71" applyFont="1" applyBorder="1" applyAlignment="1">
      <alignment horizontal="center"/>
      <protection/>
    </xf>
    <xf numFmtId="0" fontId="23" fillId="0" borderId="45" xfId="71" applyFont="1" applyBorder="1" applyAlignment="1">
      <alignment horizontal="center"/>
      <protection/>
    </xf>
    <xf numFmtId="0" fontId="23" fillId="0" borderId="0" xfId="71" applyFont="1" applyAlignment="1">
      <alignment horizontal="left" vertical="center" wrapText="1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pricestrel100309_Прайс БО им Стрельникова от 01.09.14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view="pageBreakPreview" zoomScaleNormal="75" zoomScaleSheetLayoutView="10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26" sqref="A26"/>
      <selection pane="bottomRight" activeCell="I53" sqref="I53"/>
    </sheetView>
  </sheetViews>
  <sheetFormatPr defaultColWidth="9.140625" defaultRowHeight="12.75"/>
  <cols>
    <col min="1" max="1" width="3.8515625" style="1" customWidth="1"/>
    <col min="2" max="2" width="24.8515625" style="1" customWidth="1"/>
    <col min="3" max="3" width="15.28125" style="1" customWidth="1"/>
    <col min="4" max="4" width="11.00390625" style="1" customWidth="1"/>
    <col min="5" max="5" width="10.140625" style="1" customWidth="1"/>
    <col min="6" max="6" width="10.7109375" style="1" customWidth="1"/>
    <col min="7" max="7" width="11.421875" style="1" customWidth="1"/>
    <col min="8" max="8" width="11.28125" style="1" customWidth="1"/>
    <col min="9" max="9" width="10.7109375" style="1" customWidth="1"/>
    <col min="10" max="10" width="4.57421875" style="1" customWidth="1"/>
    <col min="11" max="11" width="3.57421875" style="1" customWidth="1"/>
    <col min="12" max="12" width="4.28125" style="1" customWidth="1"/>
    <col min="13" max="13" width="4.421875" style="1" customWidth="1"/>
    <col min="14" max="14" width="4.57421875" style="1" customWidth="1"/>
    <col min="15" max="15" width="5.57421875" style="1" customWidth="1"/>
    <col min="16" max="16" width="5.421875" style="1" customWidth="1"/>
    <col min="17" max="21" width="3.28125" style="1" customWidth="1"/>
    <col min="22" max="22" width="4.00390625" style="1" customWidth="1"/>
    <col min="23" max="23" width="4.57421875" style="1" customWidth="1"/>
    <col min="24" max="24" width="4.421875" style="1" customWidth="1"/>
    <col min="25" max="27" width="3.28125" style="1" customWidth="1"/>
    <col min="28" max="28" width="3.421875" style="1" customWidth="1"/>
    <col min="29" max="29" width="0" style="1" hidden="1" customWidth="1"/>
    <col min="30" max="16384" width="9.140625" style="1" customWidth="1"/>
  </cols>
  <sheetData>
    <row r="1" spans="16:26" ht="15" customHeight="1" hidden="1">
      <c r="P1" s="3"/>
      <c r="Q1" s="4"/>
      <c r="R1" s="1" t="s">
        <v>59</v>
      </c>
      <c r="Z1" s="5"/>
    </row>
    <row r="2" spans="16:26" ht="11.25" customHeight="1" hidden="1">
      <c r="P2" s="3"/>
      <c r="Q2" s="4"/>
      <c r="R2" s="1" t="s">
        <v>67</v>
      </c>
      <c r="Z2" s="5"/>
    </row>
    <row r="3" spans="16:26" ht="13.5" customHeight="1" hidden="1">
      <c r="P3" s="3"/>
      <c r="Q3" s="4"/>
      <c r="Z3" s="5"/>
    </row>
    <row r="4" spans="16:26" ht="15.75" customHeight="1" hidden="1">
      <c r="P4" s="3"/>
      <c r="Q4" s="4"/>
      <c r="R4" s="1" t="s">
        <v>57</v>
      </c>
      <c r="Z4" s="5"/>
    </row>
    <row r="5" spans="16:26" ht="15.75" customHeight="1" hidden="1">
      <c r="P5" s="3"/>
      <c r="Q5" s="4"/>
      <c r="R5" s="1" t="s">
        <v>63</v>
      </c>
      <c r="Z5" s="5"/>
    </row>
    <row r="6" spans="16:26" ht="15.75" customHeight="1" hidden="1">
      <c r="P6" s="3"/>
      <c r="Q6" s="4"/>
      <c r="R6" s="1" t="s">
        <v>58</v>
      </c>
      <c r="Z6" s="5"/>
    </row>
    <row r="7" spans="17:28" ht="18" customHeight="1" hidden="1">
      <c r="Q7" s="2"/>
      <c r="R7" s="2" t="s">
        <v>64</v>
      </c>
      <c r="S7" s="2"/>
      <c r="T7" s="2"/>
      <c r="U7" s="2"/>
      <c r="V7" s="2"/>
      <c r="W7" s="2"/>
      <c r="X7" s="2"/>
      <c r="Y7" s="2"/>
      <c r="Z7" s="2"/>
      <c r="AA7" s="2"/>
      <c r="AB7" s="2"/>
    </row>
    <row r="8" spans="17:28" ht="14.25"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>
      <c r="A9" s="108" t="s">
        <v>62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4" customFormat="1" ht="15.75">
      <c r="A11" s="109" t="s">
        <v>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</row>
    <row r="12" spans="1:28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 t="s">
        <v>1</v>
      </c>
      <c r="Z12" s="7"/>
      <c r="AA12" s="7"/>
      <c r="AB12" s="8"/>
    </row>
    <row r="13" spans="1:29" ht="18.75" customHeight="1">
      <c r="A13" s="110" t="s">
        <v>2</v>
      </c>
      <c r="B13" s="111" t="s">
        <v>44</v>
      </c>
      <c r="C13" s="110" t="s">
        <v>3</v>
      </c>
      <c r="D13" s="113" t="s">
        <v>56</v>
      </c>
      <c r="E13" s="113"/>
      <c r="F13" s="113"/>
      <c r="G13" s="113"/>
      <c r="H13" s="113"/>
      <c r="I13" s="114"/>
      <c r="J13" s="90" t="s">
        <v>4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23"/>
      <c r="AB13" s="23"/>
      <c r="AC13" s="9" t="s">
        <v>5</v>
      </c>
    </row>
    <row r="14" spans="1:26" ht="22.5" customHeight="1">
      <c r="A14" s="110"/>
      <c r="B14" s="111"/>
      <c r="C14" s="110"/>
      <c r="D14" s="111" t="s">
        <v>6</v>
      </c>
      <c r="E14" s="111"/>
      <c r="F14" s="111" t="s">
        <v>61</v>
      </c>
      <c r="G14" s="111"/>
      <c r="H14" s="111" t="s">
        <v>7</v>
      </c>
      <c r="I14" s="111"/>
      <c r="J14" s="105" t="s">
        <v>8</v>
      </c>
      <c r="K14" s="107" t="s">
        <v>50</v>
      </c>
      <c r="L14" s="107"/>
      <c r="M14" s="107" t="s">
        <v>9</v>
      </c>
      <c r="N14" s="107"/>
      <c r="O14" s="105" t="s">
        <v>10</v>
      </c>
      <c r="P14" s="105" t="s">
        <v>46</v>
      </c>
      <c r="Q14" s="105" t="s">
        <v>11</v>
      </c>
      <c r="R14" s="105" t="s">
        <v>12</v>
      </c>
      <c r="S14" s="105" t="s">
        <v>13</v>
      </c>
      <c r="T14" s="105" t="s">
        <v>16</v>
      </c>
      <c r="U14" s="105" t="s">
        <v>48</v>
      </c>
      <c r="V14" s="105" t="s">
        <v>14</v>
      </c>
      <c r="W14" s="91" t="s">
        <v>49</v>
      </c>
      <c r="X14" s="105" t="s">
        <v>15</v>
      </c>
      <c r="Y14" s="105" t="s">
        <v>47</v>
      </c>
      <c r="Z14" s="105" t="s">
        <v>17</v>
      </c>
    </row>
    <row r="15" spans="1:26" ht="45" customHeight="1" thickBot="1">
      <c r="A15" s="96"/>
      <c r="B15" s="112"/>
      <c r="C15" s="96"/>
      <c r="D15" s="25" t="s">
        <v>18</v>
      </c>
      <c r="E15" s="25" t="s">
        <v>19</v>
      </c>
      <c r="F15" s="25" t="s">
        <v>18</v>
      </c>
      <c r="G15" s="25" t="s">
        <v>19</v>
      </c>
      <c r="H15" s="25" t="s">
        <v>18</v>
      </c>
      <c r="I15" s="25" t="s">
        <v>19</v>
      </c>
      <c r="J15" s="106"/>
      <c r="K15" s="40" t="s">
        <v>20</v>
      </c>
      <c r="L15" s="40" t="s">
        <v>21</v>
      </c>
      <c r="M15" s="40" t="s">
        <v>20</v>
      </c>
      <c r="N15" s="40" t="s">
        <v>21</v>
      </c>
      <c r="O15" s="106"/>
      <c r="P15" s="106"/>
      <c r="Q15" s="106"/>
      <c r="R15" s="106"/>
      <c r="S15" s="106"/>
      <c r="T15" s="106"/>
      <c r="U15" s="106"/>
      <c r="V15" s="106"/>
      <c r="W15" s="92"/>
      <c r="X15" s="106"/>
      <c r="Y15" s="106"/>
      <c r="Z15" s="106"/>
    </row>
    <row r="16" spans="1:26" ht="16.5" customHeight="1">
      <c r="A16" s="93">
        <v>1</v>
      </c>
      <c r="B16" s="95" t="s">
        <v>22</v>
      </c>
      <c r="C16" s="38" t="s">
        <v>23</v>
      </c>
      <c r="D16" s="29">
        <v>1450</v>
      </c>
      <c r="E16" s="29">
        <v>1550</v>
      </c>
      <c r="F16" s="29">
        <f>D16*2</f>
        <v>2900</v>
      </c>
      <c r="G16" s="29">
        <f>E16*2</f>
        <v>3100</v>
      </c>
      <c r="H16" s="30">
        <v>1200</v>
      </c>
      <c r="I16" s="30">
        <v>1300</v>
      </c>
      <c r="J16" s="43"/>
      <c r="K16" s="79"/>
      <c r="L16" s="86"/>
      <c r="M16" s="79"/>
      <c r="N16" s="86"/>
      <c r="O16" s="79"/>
      <c r="P16" s="86"/>
      <c r="Q16" s="79"/>
      <c r="R16" s="86"/>
      <c r="S16" s="84"/>
      <c r="T16" s="79"/>
      <c r="U16" s="86"/>
      <c r="V16" s="86"/>
      <c r="W16" s="86"/>
      <c r="X16" s="77"/>
      <c r="Y16" s="77"/>
      <c r="Z16" s="88"/>
    </row>
    <row r="17" spans="1:26" ht="16.5" customHeight="1" thickBot="1">
      <c r="A17" s="98"/>
      <c r="B17" s="100"/>
      <c r="C17" s="39" t="s">
        <v>23</v>
      </c>
      <c r="D17" s="32">
        <f>D16-300</f>
        <v>1150</v>
      </c>
      <c r="E17" s="32"/>
      <c r="F17" s="32">
        <f>D17*2</f>
        <v>2300</v>
      </c>
      <c r="G17" s="32"/>
      <c r="H17" s="33">
        <f>H16-300</f>
        <v>900</v>
      </c>
      <c r="I17" s="33"/>
      <c r="J17" s="44"/>
      <c r="K17" s="80"/>
      <c r="L17" s="87"/>
      <c r="M17" s="80"/>
      <c r="N17" s="87"/>
      <c r="O17" s="80"/>
      <c r="P17" s="87"/>
      <c r="Q17" s="80"/>
      <c r="R17" s="87"/>
      <c r="S17" s="85"/>
      <c r="T17" s="80"/>
      <c r="U17" s="87"/>
      <c r="V17" s="87"/>
      <c r="W17" s="87"/>
      <c r="X17" s="78"/>
      <c r="Y17" s="78"/>
      <c r="Z17" s="89"/>
    </row>
    <row r="18" spans="1:26" ht="16.5" customHeight="1">
      <c r="A18" s="93">
        <v>2</v>
      </c>
      <c r="B18" s="95" t="s">
        <v>24</v>
      </c>
      <c r="C18" s="45" t="s">
        <v>25</v>
      </c>
      <c r="D18" s="29">
        <v>1350</v>
      </c>
      <c r="E18" s="29">
        <v>1500</v>
      </c>
      <c r="F18" s="29">
        <f>D18*4</f>
        <v>5400</v>
      </c>
      <c r="G18" s="29">
        <f>E18*4</f>
        <v>6000</v>
      </c>
      <c r="H18" s="30">
        <v>1100</v>
      </c>
      <c r="I18" s="30">
        <v>1200</v>
      </c>
      <c r="J18" s="43"/>
      <c r="K18" s="79"/>
      <c r="L18" s="86"/>
      <c r="M18" s="79"/>
      <c r="N18" s="86"/>
      <c r="O18" s="86"/>
      <c r="P18" s="86"/>
      <c r="Q18" s="86"/>
      <c r="R18" s="86"/>
      <c r="S18" s="84"/>
      <c r="T18" s="77"/>
      <c r="U18" s="86"/>
      <c r="V18" s="86"/>
      <c r="W18" s="86"/>
      <c r="X18" s="77"/>
      <c r="Y18" s="77"/>
      <c r="Z18" s="88"/>
    </row>
    <row r="19" spans="1:26" ht="16.5" customHeight="1" thickBot="1">
      <c r="A19" s="98"/>
      <c r="B19" s="100"/>
      <c r="C19" s="46" t="s">
        <v>25</v>
      </c>
      <c r="D19" s="32">
        <f>D18-300</f>
        <v>1050</v>
      </c>
      <c r="E19" s="32"/>
      <c r="F19" s="32">
        <f>D19*4</f>
        <v>4200</v>
      </c>
      <c r="G19" s="32"/>
      <c r="H19" s="33">
        <f>H18-300</f>
        <v>800</v>
      </c>
      <c r="I19" s="33"/>
      <c r="J19" s="44"/>
      <c r="K19" s="80"/>
      <c r="L19" s="87"/>
      <c r="M19" s="80"/>
      <c r="N19" s="87"/>
      <c r="O19" s="87"/>
      <c r="P19" s="87"/>
      <c r="Q19" s="87"/>
      <c r="R19" s="87"/>
      <c r="S19" s="85"/>
      <c r="T19" s="78"/>
      <c r="U19" s="87"/>
      <c r="V19" s="87"/>
      <c r="W19" s="87"/>
      <c r="X19" s="78"/>
      <c r="Y19" s="78"/>
      <c r="Z19" s="89"/>
    </row>
    <row r="20" spans="1:26" ht="16.5" customHeight="1">
      <c r="A20" s="93">
        <v>3</v>
      </c>
      <c r="B20" s="95" t="s">
        <v>26</v>
      </c>
      <c r="C20" s="38" t="s">
        <v>27</v>
      </c>
      <c r="D20" s="29">
        <v>1600</v>
      </c>
      <c r="E20" s="29">
        <v>1750</v>
      </c>
      <c r="F20" s="29">
        <f aca="true" t="shared" si="0" ref="F20:G23">D20*2</f>
        <v>3200</v>
      </c>
      <c r="G20" s="29">
        <f t="shared" si="0"/>
        <v>3500</v>
      </c>
      <c r="H20" s="30">
        <v>1200</v>
      </c>
      <c r="I20" s="30">
        <v>1300</v>
      </c>
      <c r="J20" s="43"/>
      <c r="K20" s="86"/>
      <c r="L20" s="79"/>
      <c r="M20" s="79"/>
      <c r="N20" s="86"/>
      <c r="O20" s="79"/>
      <c r="P20" s="86"/>
      <c r="Q20" s="79"/>
      <c r="R20" s="86"/>
      <c r="S20" s="84"/>
      <c r="T20" s="79"/>
      <c r="U20" s="86"/>
      <c r="V20" s="86"/>
      <c r="W20" s="86"/>
      <c r="X20" s="77"/>
      <c r="Y20" s="77"/>
      <c r="Z20" s="88"/>
    </row>
    <row r="21" spans="1:26" ht="16.5" customHeight="1" thickBot="1">
      <c r="A21" s="98"/>
      <c r="B21" s="100"/>
      <c r="C21" s="39" t="s">
        <v>27</v>
      </c>
      <c r="D21" s="32">
        <f>D20-300</f>
        <v>1300</v>
      </c>
      <c r="E21" s="32"/>
      <c r="F21" s="32">
        <f t="shared" si="0"/>
        <v>2600</v>
      </c>
      <c r="G21" s="32"/>
      <c r="H21" s="33">
        <f>H20-300</f>
        <v>900</v>
      </c>
      <c r="I21" s="33"/>
      <c r="J21" s="44"/>
      <c r="K21" s="87"/>
      <c r="L21" s="80"/>
      <c r="M21" s="80"/>
      <c r="N21" s="87"/>
      <c r="O21" s="80"/>
      <c r="P21" s="87"/>
      <c r="Q21" s="80"/>
      <c r="R21" s="87"/>
      <c r="S21" s="85"/>
      <c r="T21" s="80"/>
      <c r="U21" s="87"/>
      <c r="V21" s="87"/>
      <c r="W21" s="87"/>
      <c r="X21" s="78"/>
      <c r="Y21" s="78"/>
      <c r="Z21" s="89"/>
    </row>
    <row r="22" spans="1:26" ht="18" customHeight="1">
      <c r="A22" s="93">
        <v>4</v>
      </c>
      <c r="B22" s="95" t="s">
        <v>28</v>
      </c>
      <c r="C22" s="38" t="s">
        <v>29</v>
      </c>
      <c r="D22" s="29">
        <v>1850</v>
      </c>
      <c r="E22" s="29">
        <v>2100</v>
      </c>
      <c r="F22" s="29">
        <f t="shared" si="0"/>
        <v>3700</v>
      </c>
      <c r="G22" s="29">
        <f t="shared" si="0"/>
        <v>4200</v>
      </c>
      <c r="H22" s="30">
        <v>1400</v>
      </c>
      <c r="I22" s="30">
        <v>1500</v>
      </c>
      <c r="J22" s="43"/>
      <c r="K22" s="86"/>
      <c r="L22" s="79"/>
      <c r="M22" s="86"/>
      <c r="N22" s="79"/>
      <c r="O22" s="79"/>
      <c r="P22" s="79"/>
      <c r="Q22" s="79"/>
      <c r="R22" s="86"/>
      <c r="S22" s="84"/>
      <c r="T22" s="79"/>
      <c r="U22" s="86"/>
      <c r="V22" s="86"/>
      <c r="W22" s="86"/>
      <c r="X22" s="77"/>
      <c r="Y22" s="77"/>
      <c r="Z22" s="88"/>
    </row>
    <row r="23" spans="1:26" ht="18" customHeight="1" thickBot="1">
      <c r="A23" s="98"/>
      <c r="B23" s="100"/>
      <c r="C23" s="39" t="s">
        <v>29</v>
      </c>
      <c r="D23" s="32">
        <f>D22-300</f>
        <v>1550</v>
      </c>
      <c r="E23" s="32"/>
      <c r="F23" s="32">
        <f t="shared" si="0"/>
        <v>3100</v>
      </c>
      <c r="G23" s="32"/>
      <c r="H23" s="33">
        <f>H22-300</f>
        <v>1100</v>
      </c>
      <c r="I23" s="33"/>
      <c r="J23" s="44"/>
      <c r="K23" s="87"/>
      <c r="L23" s="80"/>
      <c r="M23" s="87"/>
      <c r="N23" s="80"/>
      <c r="O23" s="80"/>
      <c r="P23" s="80"/>
      <c r="Q23" s="80"/>
      <c r="R23" s="87"/>
      <c r="S23" s="85"/>
      <c r="T23" s="80"/>
      <c r="U23" s="87"/>
      <c r="V23" s="87"/>
      <c r="W23" s="87"/>
      <c r="X23" s="78"/>
      <c r="Y23" s="78"/>
      <c r="Z23" s="89"/>
    </row>
    <row r="24" spans="1:26" ht="15.75">
      <c r="A24" s="103">
        <v>5</v>
      </c>
      <c r="B24" s="93" t="s">
        <v>43</v>
      </c>
      <c r="C24" s="86" t="s">
        <v>45</v>
      </c>
      <c r="D24" s="29">
        <v>2100</v>
      </c>
      <c r="E24" s="29">
        <v>2500</v>
      </c>
      <c r="F24" s="29">
        <f aca="true" t="shared" si="1" ref="F24:G29">D24*2</f>
        <v>4200</v>
      </c>
      <c r="G24" s="29">
        <f t="shared" si="1"/>
        <v>5000</v>
      </c>
      <c r="H24" s="30">
        <v>1400</v>
      </c>
      <c r="I24" s="31">
        <v>1500</v>
      </c>
      <c r="J24" s="58"/>
      <c r="K24" s="77"/>
      <c r="L24" s="79"/>
      <c r="M24" s="77"/>
      <c r="N24" s="79"/>
      <c r="O24" s="79"/>
      <c r="P24" s="79"/>
      <c r="Q24" s="79"/>
      <c r="R24" s="79"/>
      <c r="S24" s="77"/>
      <c r="T24" s="79"/>
      <c r="U24" s="79"/>
      <c r="V24" s="79"/>
      <c r="W24" s="79"/>
      <c r="X24" s="77"/>
      <c r="Y24" s="79"/>
      <c r="Z24" s="81"/>
    </row>
    <row r="25" spans="1:26" ht="16.5" thickBot="1">
      <c r="A25" s="104"/>
      <c r="B25" s="98"/>
      <c r="C25" s="87"/>
      <c r="D25" s="32">
        <f>D24+400</f>
        <v>2500</v>
      </c>
      <c r="E25" s="32">
        <f>E24+400</f>
        <v>2900</v>
      </c>
      <c r="F25" s="32">
        <f t="shared" si="1"/>
        <v>5000</v>
      </c>
      <c r="G25" s="32">
        <f t="shared" si="1"/>
        <v>5800</v>
      </c>
      <c r="H25" s="33">
        <f>H24+300</f>
        <v>1700</v>
      </c>
      <c r="I25" s="34">
        <f>I24+400</f>
        <v>1900</v>
      </c>
      <c r="J25" s="59"/>
      <c r="K25" s="78"/>
      <c r="L25" s="80"/>
      <c r="M25" s="78"/>
      <c r="N25" s="80"/>
      <c r="O25" s="80"/>
      <c r="P25" s="80"/>
      <c r="Q25" s="80"/>
      <c r="R25" s="80"/>
      <c r="S25" s="78"/>
      <c r="T25" s="80"/>
      <c r="U25" s="80"/>
      <c r="V25" s="80"/>
      <c r="W25" s="80"/>
      <c r="X25" s="78"/>
      <c r="Y25" s="80"/>
      <c r="Z25" s="82"/>
    </row>
    <row r="26" spans="1:26" ht="12.75" customHeight="1">
      <c r="A26" s="93">
        <v>6</v>
      </c>
      <c r="B26" s="95" t="s">
        <v>30</v>
      </c>
      <c r="C26" s="95" t="s">
        <v>33</v>
      </c>
      <c r="D26" s="29">
        <v>1800</v>
      </c>
      <c r="E26" s="29">
        <v>2200</v>
      </c>
      <c r="F26" s="29">
        <f t="shared" si="1"/>
        <v>3600</v>
      </c>
      <c r="G26" s="29">
        <f t="shared" si="1"/>
        <v>4400</v>
      </c>
      <c r="H26" s="30">
        <v>1300</v>
      </c>
      <c r="I26" s="31">
        <v>1500</v>
      </c>
      <c r="J26" s="60"/>
      <c r="K26" s="84"/>
      <c r="L26" s="79"/>
      <c r="M26" s="84"/>
      <c r="N26" s="79"/>
      <c r="O26" s="79"/>
      <c r="P26" s="79"/>
      <c r="Q26" s="79"/>
      <c r="R26" s="79"/>
      <c r="S26" s="77"/>
      <c r="T26" s="79"/>
      <c r="U26" s="79"/>
      <c r="V26" s="86"/>
      <c r="W26" s="86"/>
      <c r="X26" s="77"/>
      <c r="Y26" s="77"/>
      <c r="Z26" s="88"/>
    </row>
    <row r="27" spans="1:26" ht="16.5" thickBot="1">
      <c r="A27" s="98"/>
      <c r="B27" s="100"/>
      <c r="C27" s="100"/>
      <c r="D27" s="32">
        <f>D26+400</f>
        <v>2200</v>
      </c>
      <c r="E27" s="32">
        <f>E26+400</f>
        <v>2600</v>
      </c>
      <c r="F27" s="32">
        <f t="shared" si="1"/>
        <v>4400</v>
      </c>
      <c r="G27" s="32">
        <f t="shared" si="1"/>
        <v>5200</v>
      </c>
      <c r="H27" s="33">
        <f>H26+400</f>
        <v>1700</v>
      </c>
      <c r="I27" s="34">
        <f>I26+400</f>
        <v>1900</v>
      </c>
      <c r="J27" s="61"/>
      <c r="K27" s="85"/>
      <c r="L27" s="80"/>
      <c r="M27" s="85"/>
      <c r="N27" s="80"/>
      <c r="O27" s="80"/>
      <c r="P27" s="80"/>
      <c r="Q27" s="80"/>
      <c r="R27" s="80"/>
      <c r="S27" s="78"/>
      <c r="T27" s="80"/>
      <c r="U27" s="80"/>
      <c r="V27" s="87"/>
      <c r="W27" s="87"/>
      <c r="X27" s="78"/>
      <c r="Y27" s="78"/>
      <c r="Z27" s="89"/>
    </row>
    <row r="28" spans="1:26" ht="12.75" customHeight="1">
      <c r="A28" s="93">
        <v>7</v>
      </c>
      <c r="B28" s="95" t="s">
        <v>30</v>
      </c>
      <c r="C28" s="95" t="s">
        <v>34</v>
      </c>
      <c r="D28" s="29">
        <v>1800</v>
      </c>
      <c r="E28" s="29">
        <v>2200</v>
      </c>
      <c r="F28" s="29">
        <f t="shared" si="1"/>
        <v>3600</v>
      </c>
      <c r="G28" s="29">
        <f t="shared" si="1"/>
        <v>4400</v>
      </c>
      <c r="H28" s="30">
        <v>1300</v>
      </c>
      <c r="I28" s="31">
        <v>1500</v>
      </c>
      <c r="J28" s="62"/>
      <c r="K28" s="86"/>
      <c r="L28" s="79"/>
      <c r="M28" s="86"/>
      <c r="N28" s="79"/>
      <c r="O28" s="79"/>
      <c r="P28" s="79"/>
      <c r="Q28" s="79"/>
      <c r="R28" s="79"/>
      <c r="S28" s="84"/>
      <c r="T28" s="79"/>
      <c r="U28" s="77"/>
      <c r="V28" s="86"/>
      <c r="W28" s="86"/>
      <c r="X28" s="77"/>
      <c r="Y28" s="77"/>
      <c r="Z28" s="88"/>
    </row>
    <row r="29" spans="1:26" ht="16.5" customHeight="1" thickBot="1">
      <c r="A29" s="98"/>
      <c r="B29" s="100"/>
      <c r="C29" s="100"/>
      <c r="D29" s="32">
        <f>D28+400</f>
        <v>2200</v>
      </c>
      <c r="E29" s="32">
        <f>E28+400</f>
        <v>2600</v>
      </c>
      <c r="F29" s="32">
        <f t="shared" si="1"/>
        <v>4400</v>
      </c>
      <c r="G29" s="32">
        <f t="shared" si="1"/>
        <v>5200</v>
      </c>
      <c r="H29" s="33">
        <f>H28+400</f>
        <v>1700</v>
      </c>
      <c r="I29" s="34">
        <f>I28+400</f>
        <v>1900</v>
      </c>
      <c r="J29" s="61"/>
      <c r="K29" s="87"/>
      <c r="L29" s="80"/>
      <c r="M29" s="87"/>
      <c r="N29" s="80"/>
      <c r="O29" s="80"/>
      <c r="P29" s="80"/>
      <c r="Q29" s="80"/>
      <c r="R29" s="80"/>
      <c r="S29" s="85"/>
      <c r="T29" s="80"/>
      <c r="U29" s="78"/>
      <c r="V29" s="87"/>
      <c r="W29" s="87"/>
      <c r="X29" s="78"/>
      <c r="Y29" s="78"/>
      <c r="Z29" s="89"/>
    </row>
    <row r="30" spans="1:26" ht="12.75" customHeight="1">
      <c r="A30" s="101">
        <v>8</v>
      </c>
      <c r="B30" s="93" t="s">
        <v>35</v>
      </c>
      <c r="C30" s="95" t="s">
        <v>36</v>
      </c>
      <c r="D30" s="29">
        <v>1800</v>
      </c>
      <c r="E30" s="29">
        <v>2200</v>
      </c>
      <c r="F30" s="29">
        <f>D30*4</f>
        <v>7200</v>
      </c>
      <c r="G30" s="29">
        <f>E30*4</f>
        <v>8800</v>
      </c>
      <c r="H30" s="30">
        <v>1300</v>
      </c>
      <c r="I30" s="31">
        <v>1500</v>
      </c>
      <c r="J30" s="62"/>
      <c r="K30" s="86"/>
      <c r="L30" s="79"/>
      <c r="M30" s="86"/>
      <c r="N30" s="79"/>
      <c r="O30" s="79"/>
      <c r="P30" s="79"/>
      <c r="Q30" s="79"/>
      <c r="R30" s="79"/>
      <c r="S30" s="84"/>
      <c r="T30" s="79"/>
      <c r="U30" s="79"/>
      <c r="V30" s="77"/>
      <c r="W30" s="77"/>
      <c r="X30" s="77"/>
      <c r="Y30" s="77"/>
      <c r="Z30" s="81"/>
    </row>
    <row r="31" spans="1:26" ht="16.5" thickBot="1">
      <c r="A31" s="102"/>
      <c r="B31" s="98"/>
      <c r="C31" s="100"/>
      <c r="D31" s="32">
        <f>D30+400</f>
        <v>2200</v>
      </c>
      <c r="E31" s="32">
        <f>E30+400</f>
        <v>2600</v>
      </c>
      <c r="F31" s="32">
        <f>D31*4</f>
        <v>8800</v>
      </c>
      <c r="G31" s="32">
        <f>E31*4</f>
        <v>10400</v>
      </c>
      <c r="H31" s="33">
        <f>H30+400</f>
        <v>1700</v>
      </c>
      <c r="I31" s="34">
        <f>I30+400</f>
        <v>1900</v>
      </c>
      <c r="J31" s="61"/>
      <c r="K31" s="87"/>
      <c r="L31" s="80"/>
      <c r="M31" s="87"/>
      <c r="N31" s="80"/>
      <c r="O31" s="80"/>
      <c r="P31" s="80"/>
      <c r="Q31" s="80"/>
      <c r="R31" s="80"/>
      <c r="S31" s="85"/>
      <c r="T31" s="80"/>
      <c r="U31" s="80"/>
      <c r="V31" s="78"/>
      <c r="W31" s="78"/>
      <c r="X31" s="78"/>
      <c r="Y31" s="78"/>
      <c r="Z31" s="82"/>
    </row>
    <row r="32" spans="1:26" ht="12.75" customHeight="1">
      <c r="A32" s="93">
        <v>9</v>
      </c>
      <c r="B32" s="95" t="s">
        <v>30</v>
      </c>
      <c r="C32" s="95" t="s">
        <v>37</v>
      </c>
      <c r="D32" s="29">
        <v>1800</v>
      </c>
      <c r="E32" s="29">
        <v>2200</v>
      </c>
      <c r="F32" s="29">
        <f>D32*2</f>
        <v>3600</v>
      </c>
      <c r="G32" s="29">
        <f>E32*2</f>
        <v>4400</v>
      </c>
      <c r="H32" s="30">
        <v>1300</v>
      </c>
      <c r="I32" s="31">
        <v>1500</v>
      </c>
      <c r="J32" s="62"/>
      <c r="K32" s="86"/>
      <c r="L32" s="79"/>
      <c r="M32" s="86"/>
      <c r="N32" s="79"/>
      <c r="O32" s="79"/>
      <c r="P32" s="79"/>
      <c r="Q32" s="79"/>
      <c r="R32" s="79"/>
      <c r="S32" s="84"/>
      <c r="T32" s="79"/>
      <c r="U32" s="79"/>
      <c r="V32" s="77"/>
      <c r="W32" s="77"/>
      <c r="X32" s="77"/>
      <c r="Y32" s="79"/>
      <c r="Z32" s="81"/>
    </row>
    <row r="33" spans="1:26" ht="16.5" thickBot="1">
      <c r="A33" s="98"/>
      <c r="B33" s="100"/>
      <c r="C33" s="100"/>
      <c r="D33" s="32">
        <f>D32+400</f>
        <v>2200</v>
      </c>
      <c r="E33" s="32">
        <f>E32+400</f>
        <v>2600</v>
      </c>
      <c r="F33" s="32">
        <f>D33*2</f>
        <v>4400</v>
      </c>
      <c r="G33" s="32">
        <f>E33*2</f>
        <v>5200</v>
      </c>
      <c r="H33" s="33">
        <f>H32+400</f>
        <v>1700</v>
      </c>
      <c r="I33" s="34">
        <f>I32+400</f>
        <v>1900</v>
      </c>
      <c r="J33" s="61"/>
      <c r="K33" s="87"/>
      <c r="L33" s="80"/>
      <c r="M33" s="87"/>
      <c r="N33" s="80"/>
      <c r="O33" s="80"/>
      <c r="P33" s="80"/>
      <c r="Q33" s="80"/>
      <c r="R33" s="80"/>
      <c r="S33" s="85"/>
      <c r="T33" s="80"/>
      <c r="U33" s="80"/>
      <c r="V33" s="78"/>
      <c r="W33" s="78"/>
      <c r="X33" s="78"/>
      <c r="Y33" s="80"/>
      <c r="Z33" s="82"/>
    </row>
    <row r="34" spans="1:31" ht="12.75" customHeight="1">
      <c r="A34" s="97">
        <v>10</v>
      </c>
      <c r="B34" s="99" t="s">
        <v>35</v>
      </c>
      <c r="C34" s="99" t="s">
        <v>37</v>
      </c>
      <c r="D34" s="41">
        <v>1800</v>
      </c>
      <c r="E34" s="41">
        <v>2200</v>
      </c>
      <c r="F34" s="41">
        <f>D34*4</f>
        <v>7200</v>
      </c>
      <c r="G34" s="41">
        <f>E34*4</f>
        <v>8800</v>
      </c>
      <c r="H34" s="42">
        <v>1300</v>
      </c>
      <c r="I34" s="56">
        <v>1500</v>
      </c>
      <c r="J34" s="57"/>
      <c r="K34" s="74"/>
      <c r="L34" s="70"/>
      <c r="M34" s="74"/>
      <c r="N34" s="70"/>
      <c r="O34" s="70"/>
      <c r="P34" s="70"/>
      <c r="Q34" s="70"/>
      <c r="R34" s="70"/>
      <c r="S34" s="74"/>
      <c r="T34" s="70"/>
      <c r="U34" s="70"/>
      <c r="V34" s="72"/>
      <c r="W34" s="72"/>
      <c r="X34" s="72"/>
      <c r="Y34" s="70"/>
      <c r="Z34" s="74"/>
      <c r="AA34" s="10"/>
      <c r="AB34" s="10"/>
      <c r="AC34" s="10"/>
      <c r="AD34" s="10"/>
      <c r="AE34" s="10"/>
    </row>
    <row r="35" spans="1:31" ht="16.5" thickBot="1">
      <c r="A35" s="98"/>
      <c r="B35" s="100"/>
      <c r="C35" s="100"/>
      <c r="D35" s="32">
        <f>D34+400</f>
        <v>2200</v>
      </c>
      <c r="E35" s="32">
        <f>E34+400</f>
        <v>2600</v>
      </c>
      <c r="F35" s="32">
        <f>D35*4</f>
        <v>8800</v>
      </c>
      <c r="G35" s="32">
        <f>E35*4</f>
        <v>10400</v>
      </c>
      <c r="H35" s="33">
        <f>H34+400</f>
        <v>1700</v>
      </c>
      <c r="I35" s="34">
        <f>I34+400</f>
        <v>1900</v>
      </c>
      <c r="J35" s="35"/>
      <c r="K35" s="76"/>
      <c r="L35" s="75"/>
      <c r="M35" s="76"/>
      <c r="N35" s="75"/>
      <c r="O35" s="75"/>
      <c r="P35" s="75"/>
      <c r="Q35" s="75"/>
      <c r="R35" s="75"/>
      <c r="S35" s="76"/>
      <c r="T35" s="75"/>
      <c r="U35" s="75"/>
      <c r="V35" s="83"/>
      <c r="W35" s="83"/>
      <c r="X35" s="83"/>
      <c r="Y35" s="75"/>
      <c r="Z35" s="76"/>
      <c r="AA35" s="10"/>
      <c r="AB35" s="10"/>
      <c r="AC35" s="10"/>
      <c r="AD35" s="10"/>
      <c r="AE35" s="10"/>
    </row>
    <row r="36" spans="1:26" ht="12.75" customHeight="1">
      <c r="A36" s="93">
        <v>11</v>
      </c>
      <c r="B36" s="95" t="s">
        <v>38</v>
      </c>
      <c r="C36" s="95" t="s">
        <v>39</v>
      </c>
      <c r="D36" s="29">
        <v>1800</v>
      </c>
      <c r="E36" s="29">
        <v>2200</v>
      </c>
      <c r="F36" s="29">
        <f>D36*6</f>
        <v>10800</v>
      </c>
      <c r="G36" s="29">
        <f>E36*6</f>
        <v>13200</v>
      </c>
      <c r="H36" s="30">
        <v>1300</v>
      </c>
      <c r="I36" s="31">
        <v>1500</v>
      </c>
      <c r="J36" s="26"/>
      <c r="K36" s="71"/>
      <c r="L36" s="69"/>
      <c r="M36" s="71"/>
      <c r="N36" s="69"/>
      <c r="O36" s="69"/>
      <c r="P36" s="69"/>
      <c r="Q36" s="69"/>
      <c r="R36" s="69"/>
      <c r="S36" s="73"/>
      <c r="T36" s="69"/>
      <c r="U36" s="69"/>
      <c r="V36" s="71"/>
      <c r="W36" s="71"/>
      <c r="X36" s="69"/>
      <c r="Y36" s="69"/>
      <c r="Z36" s="71"/>
    </row>
    <row r="37" spans="1:26" ht="16.5" thickBot="1">
      <c r="A37" s="94"/>
      <c r="B37" s="96"/>
      <c r="C37" s="96"/>
      <c r="D37" s="27">
        <f>D36+400</f>
        <v>2200</v>
      </c>
      <c r="E37" s="27">
        <f>E36+400</f>
        <v>2600</v>
      </c>
      <c r="F37" s="27">
        <f>D37*6</f>
        <v>13200</v>
      </c>
      <c r="G37" s="27">
        <f>E37*6</f>
        <v>15600</v>
      </c>
      <c r="H37" s="28">
        <f>H36+400</f>
        <v>1700</v>
      </c>
      <c r="I37" s="47">
        <f>I36+400</f>
        <v>1900</v>
      </c>
      <c r="J37" s="48"/>
      <c r="K37" s="72"/>
      <c r="L37" s="70"/>
      <c r="M37" s="72"/>
      <c r="N37" s="70"/>
      <c r="O37" s="70"/>
      <c r="P37" s="70"/>
      <c r="Q37" s="70"/>
      <c r="R37" s="70"/>
      <c r="S37" s="74"/>
      <c r="T37" s="70"/>
      <c r="U37" s="70"/>
      <c r="V37" s="72"/>
      <c r="W37" s="72"/>
      <c r="X37" s="70"/>
      <c r="Y37" s="70"/>
      <c r="Z37" s="72"/>
    </row>
    <row r="38" spans="1:28" ht="26.25" thickBot="1">
      <c r="A38" s="49">
        <v>12</v>
      </c>
      <c r="B38" s="50" t="s">
        <v>32</v>
      </c>
      <c r="C38" s="50" t="s">
        <v>31</v>
      </c>
      <c r="D38" s="51">
        <v>3000</v>
      </c>
      <c r="E38" s="51">
        <v>3000</v>
      </c>
      <c r="F38" s="51">
        <f>D38*8</f>
        <v>24000</v>
      </c>
      <c r="G38" s="51">
        <f>E38*8</f>
        <v>24000</v>
      </c>
      <c r="H38" s="52">
        <v>1500</v>
      </c>
      <c r="I38" s="52">
        <v>1500</v>
      </c>
      <c r="J38" s="53"/>
      <c r="K38" s="53"/>
      <c r="L38" s="54"/>
      <c r="M38" s="53"/>
      <c r="N38" s="54"/>
      <c r="O38" s="54"/>
      <c r="P38" s="54"/>
      <c r="Q38" s="54"/>
      <c r="R38" s="54"/>
      <c r="S38" s="54"/>
      <c r="T38" s="54"/>
      <c r="U38" s="54"/>
      <c r="V38" s="54"/>
      <c r="W38" s="53"/>
      <c r="X38" s="54"/>
      <c r="Y38" s="54"/>
      <c r="Z38" s="55"/>
      <c r="AA38" s="11"/>
      <c r="AB38" s="11"/>
    </row>
    <row r="39" spans="1:28" ht="15">
      <c r="A39" s="11"/>
      <c r="B39" s="24" t="s">
        <v>40</v>
      </c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5">
      <c r="A40" s="13"/>
      <c r="B40" s="14" t="s">
        <v>42</v>
      </c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6"/>
      <c r="N40" s="16"/>
      <c r="O40" s="16"/>
      <c r="P40" s="16"/>
      <c r="Q40" s="16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ht="15">
      <c r="A41" s="13"/>
      <c r="B41" s="17" t="s">
        <v>65</v>
      </c>
      <c r="C41" s="17"/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16"/>
      <c r="O41" s="16"/>
      <c r="P41" s="16"/>
      <c r="Q41" s="16"/>
      <c r="R41" s="13"/>
      <c r="S41" s="13"/>
      <c r="T41" s="13"/>
      <c r="U41" s="13"/>
      <c r="V41" s="13"/>
      <c r="W41" s="13"/>
      <c r="X41" s="13"/>
      <c r="AB41" s="13"/>
    </row>
    <row r="42" spans="1:28" ht="15">
      <c r="A42" s="13"/>
      <c r="B42" s="17" t="s">
        <v>71</v>
      </c>
      <c r="C42" s="17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16"/>
      <c r="O42" s="16"/>
      <c r="P42" s="16"/>
      <c r="Q42" s="16"/>
      <c r="R42" s="13"/>
      <c r="S42" s="13"/>
      <c r="T42" s="13"/>
      <c r="U42" s="13"/>
      <c r="V42" s="13"/>
      <c r="W42" s="13"/>
      <c r="X42" s="13"/>
      <c r="AB42" s="13"/>
    </row>
    <row r="43" spans="1:28" ht="15">
      <c r="A43" s="13"/>
      <c r="B43" s="17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6"/>
      <c r="N43" s="16"/>
      <c r="O43" s="16"/>
      <c r="P43" s="16"/>
      <c r="Q43" s="16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ht="25.5" customHeight="1">
      <c r="A44" s="13"/>
      <c r="B44" s="119" t="s">
        <v>60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6"/>
      <c r="P44" s="16"/>
      <c r="Q44" s="16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ht="14.25">
      <c r="A45" s="13"/>
      <c r="B45" s="18" t="s">
        <v>51</v>
      </c>
      <c r="C45" s="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5">
      <c r="A46" s="13"/>
      <c r="B46" s="18" t="s">
        <v>41</v>
      </c>
      <c r="C46" s="2"/>
      <c r="D46" s="16"/>
      <c r="E46" s="16"/>
      <c r="F46" s="16"/>
      <c r="G46" s="16"/>
      <c r="H46" s="19"/>
      <c r="I46" s="2"/>
      <c r="J46" s="16"/>
      <c r="K46" s="16"/>
      <c r="L46" s="16"/>
      <c r="M46" s="16"/>
      <c r="N46" s="16"/>
      <c r="O46" s="16"/>
      <c r="P46" s="16"/>
      <c r="Q46" s="16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ht="12" customHeight="1">
      <c r="A47" s="13"/>
      <c r="B47" s="17"/>
      <c r="C47" s="2"/>
      <c r="D47" s="16"/>
      <c r="E47" s="16"/>
      <c r="F47" s="16"/>
      <c r="G47" s="16"/>
      <c r="H47" s="19"/>
      <c r="I47" s="2"/>
      <c r="J47" s="16"/>
      <c r="K47" s="16"/>
      <c r="L47" s="16"/>
      <c r="M47" s="16"/>
      <c r="N47" s="16"/>
      <c r="O47" s="16"/>
      <c r="P47" s="16"/>
      <c r="Q47" s="16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ht="22.5" customHeight="1">
      <c r="A48" s="13"/>
      <c r="B48" s="18" t="s">
        <v>66</v>
      </c>
      <c r="C48" s="2"/>
      <c r="D48" s="16"/>
      <c r="E48" s="19"/>
      <c r="F48" s="18" t="s">
        <v>70</v>
      </c>
      <c r="G48" s="2"/>
      <c r="I48" s="2"/>
      <c r="J48" s="16"/>
      <c r="K48" s="16"/>
      <c r="L48" s="16"/>
      <c r="M48" s="16"/>
      <c r="N48" s="16"/>
      <c r="O48" s="16"/>
      <c r="P48" s="16"/>
      <c r="Q48" s="16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ht="12.75" customHeight="1">
      <c r="A49" s="13"/>
      <c r="B49" s="18"/>
      <c r="C49" s="2"/>
      <c r="D49" s="16"/>
      <c r="E49" s="19"/>
      <c r="F49" s="18"/>
      <c r="G49" s="2"/>
      <c r="I49" s="2"/>
      <c r="J49" s="16"/>
      <c r="K49" s="16"/>
      <c r="L49" s="16"/>
      <c r="M49" s="16"/>
      <c r="N49" s="16"/>
      <c r="O49" s="16"/>
      <c r="P49" s="16"/>
      <c r="Q49" s="16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2:23" ht="24" customHeight="1">
      <c r="B50" s="36" t="s">
        <v>44</v>
      </c>
      <c r="C50" s="115" t="s">
        <v>55</v>
      </c>
      <c r="D50" s="116"/>
      <c r="F50" s="63" t="s">
        <v>68</v>
      </c>
      <c r="G50" s="64"/>
      <c r="H50" s="65" t="s">
        <v>69</v>
      </c>
      <c r="I50" s="65"/>
      <c r="J50" s="16"/>
      <c r="K50" s="16"/>
      <c r="L50" s="16"/>
      <c r="M50" s="16"/>
      <c r="N50" s="16"/>
      <c r="O50" s="16"/>
      <c r="P50" s="16"/>
      <c r="Q50" s="16"/>
      <c r="R50" s="13"/>
      <c r="S50" s="13"/>
      <c r="T50" s="13"/>
      <c r="U50" s="13"/>
      <c r="V50" s="13"/>
      <c r="W50" s="13"/>
    </row>
    <row r="51" spans="2:23" ht="17.25" customHeight="1">
      <c r="B51" s="37" t="s">
        <v>52</v>
      </c>
      <c r="C51" s="117">
        <v>350</v>
      </c>
      <c r="D51" s="118"/>
      <c r="F51" s="66" t="s">
        <v>72</v>
      </c>
      <c r="G51" s="67"/>
      <c r="H51" s="68">
        <v>1.5</v>
      </c>
      <c r="I51" s="68"/>
      <c r="J51" s="16"/>
      <c r="K51" s="16"/>
      <c r="L51" s="16"/>
      <c r="M51" s="16"/>
      <c r="N51" s="16"/>
      <c r="O51" s="16"/>
      <c r="P51" s="16"/>
      <c r="Q51" s="16"/>
      <c r="R51" s="13"/>
      <c r="S51" s="13"/>
      <c r="T51" s="13"/>
      <c r="U51" s="13"/>
      <c r="V51" s="13"/>
      <c r="W51" s="13"/>
    </row>
    <row r="52" spans="2:23" ht="15">
      <c r="B52" s="37" t="s">
        <v>53</v>
      </c>
      <c r="C52" s="117">
        <v>450</v>
      </c>
      <c r="D52" s="118"/>
      <c r="I52" s="2"/>
      <c r="J52" s="16"/>
      <c r="K52" s="16"/>
      <c r="L52" s="16"/>
      <c r="M52" s="16"/>
      <c r="N52" s="16"/>
      <c r="O52" s="16"/>
      <c r="P52" s="16"/>
      <c r="Q52" s="16"/>
      <c r="R52" s="13"/>
      <c r="S52" s="13"/>
      <c r="T52" s="13"/>
      <c r="U52" s="13"/>
      <c r="V52" s="13"/>
      <c r="W52" s="13"/>
    </row>
    <row r="53" spans="2:23" ht="15">
      <c r="B53" s="37" t="s">
        <v>54</v>
      </c>
      <c r="C53" s="117">
        <v>550</v>
      </c>
      <c r="D53" s="118"/>
      <c r="I53" s="2"/>
      <c r="J53" s="16"/>
      <c r="K53" s="16"/>
      <c r="L53" s="16"/>
      <c r="M53" s="16"/>
      <c r="N53" s="16"/>
      <c r="O53" s="16"/>
      <c r="P53" s="16"/>
      <c r="Q53" s="16"/>
      <c r="R53" s="13"/>
      <c r="S53" s="13"/>
      <c r="T53" s="13"/>
      <c r="U53" s="13"/>
      <c r="V53" s="13"/>
      <c r="W53" s="13"/>
    </row>
    <row r="54" spans="2:7" ht="15">
      <c r="B54" s="21"/>
      <c r="C54" s="22"/>
      <c r="D54" s="20"/>
      <c r="E54" s="20"/>
      <c r="F54" s="20"/>
      <c r="G54" s="20"/>
    </row>
  </sheetData>
  <sheetProtection selectLockedCells="1" selectUnlockedCells="1"/>
  <mergeCells count="239">
    <mergeCell ref="C50:D50"/>
    <mergeCell ref="C51:D51"/>
    <mergeCell ref="C52:D52"/>
    <mergeCell ref="C53:D53"/>
    <mergeCell ref="B24:B25"/>
    <mergeCell ref="C24:C25"/>
    <mergeCell ref="B44:N44"/>
    <mergeCell ref="N24:N25"/>
    <mergeCell ref="B28:B29"/>
    <mergeCell ref="K36:K37"/>
    <mergeCell ref="A9:AB9"/>
    <mergeCell ref="A11:AB11"/>
    <mergeCell ref="A13:A15"/>
    <mergeCell ref="B13:B15"/>
    <mergeCell ref="C13:C15"/>
    <mergeCell ref="D13:I13"/>
    <mergeCell ref="D14:E14"/>
    <mergeCell ref="F14:G14"/>
    <mergeCell ref="H14:I14"/>
    <mergeCell ref="J14:J15"/>
    <mergeCell ref="M14:N14"/>
    <mergeCell ref="S14:S15"/>
    <mergeCell ref="T14:T15"/>
    <mergeCell ref="U14:U15"/>
    <mergeCell ref="O14:O15"/>
    <mergeCell ref="P14:P15"/>
    <mergeCell ref="Q14:Q15"/>
    <mergeCell ref="Z14:Z15"/>
    <mergeCell ref="X14:X15"/>
    <mergeCell ref="Y14:Y15"/>
    <mergeCell ref="A16:A17"/>
    <mergeCell ref="B16:B17"/>
    <mergeCell ref="A18:A19"/>
    <mergeCell ref="B18:B19"/>
    <mergeCell ref="V14:V15"/>
    <mergeCell ref="R14:R15"/>
    <mergeCell ref="K14:L14"/>
    <mergeCell ref="U16:U17"/>
    <mergeCell ref="C28:C29"/>
    <mergeCell ref="A30:A31"/>
    <mergeCell ref="B30:B31"/>
    <mergeCell ref="C30:C31"/>
    <mergeCell ref="A20:A21"/>
    <mergeCell ref="B20:B21"/>
    <mergeCell ref="A22:A23"/>
    <mergeCell ref="A24:A25"/>
    <mergeCell ref="B22:B23"/>
    <mergeCell ref="K16:K17"/>
    <mergeCell ref="L16:L17"/>
    <mergeCell ref="M16:M17"/>
    <mergeCell ref="K24:K25"/>
    <mergeCell ref="L24:L25"/>
    <mergeCell ref="M24:M25"/>
    <mergeCell ref="K18:K19"/>
    <mergeCell ref="L20:L21"/>
    <mergeCell ref="M20:M21"/>
    <mergeCell ref="L18:L19"/>
    <mergeCell ref="N16:N17"/>
    <mergeCell ref="O16:O17"/>
    <mergeCell ref="A32:A33"/>
    <mergeCell ref="B32:B33"/>
    <mergeCell ref="C32:C33"/>
    <mergeCell ref="C26:C27"/>
    <mergeCell ref="A28:A29"/>
    <mergeCell ref="O20:O21"/>
    <mergeCell ref="A26:A27"/>
    <mergeCell ref="B26:B27"/>
    <mergeCell ref="A36:A37"/>
    <mergeCell ref="B36:B37"/>
    <mergeCell ref="C36:C37"/>
    <mergeCell ref="Q32:Q33"/>
    <mergeCell ref="A34:A35"/>
    <mergeCell ref="B34:B35"/>
    <mergeCell ref="C34:C35"/>
    <mergeCell ref="O32:O33"/>
    <mergeCell ref="P32:P33"/>
    <mergeCell ref="P34:P35"/>
    <mergeCell ref="R16:R17"/>
    <mergeCell ref="S16:S17"/>
    <mergeCell ref="T16:T17"/>
    <mergeCell ref="P18:P19"/>
    <mergeCell ref="O18:O19"/>
    <mergeCell ref="P16:P17"/>
    <mergeCell ref="R18:R19"/>
    <mergeCell ref="Q18:Q19"/>
    <mergeCell ref="Q16:Q17"/>
    <mergeCell ref="V16:V17"/>
    <mergeCell ref="X16:X17"/>
    <mergeCell ref="Y16:Y17"/>
    <mergeCell ref="Z16:Z17"/>
    <mergeCell ref="Z18:Z19"/>
    <mergeCell ref="Y18:Y19"/>
    <mergeCell ref="X18:X19"/>
    <mergeCell ref="V18:V19"/>
    <mergeCell ref="T20:T21"/>
    <mergeCell ref="U20:U21"/>
    <mergeCell ref="V20:V21"/>
    <mergeCell ref="U18:U19"/>
    <mergeCell ref="T18:T19"/>
    <mergeCell ref="S18:S19"/>
    <mergeCell ref="X20:X21"/>
    <mergeCell ref="Y20:Y21"/>
    <mergeCell ref="Z20:Z21"/>
    <mergeCell ref="Z22:Z23"/>
    <mergeCell ref="Y22:Y23"/>
    <mergeCell ref="X22:X23"/>
    <mergeCell ref="J13:Z13"/>
    <mergeCell ref="W14:W15"/>
    <mergeCell ref="W16:W17"/>
    <mergeCell ref="W18:W19"/>
    <mergeCell ref="W20:W21"/>
    <mergeCell ref="W22:W23"/>
    <mergeCell ref="N22:N23"/>
    <mergeCell ref="V22:V23"/>
    <mergeCell ref="U22:U23"/>
    <mergeCell ref="T22:T23"/>
    <mergeCell ref="Q22:Q23"/>
    <mergeCell ref="P22:P23"/>
    <mergeCell ref="O22:O23"/>
    <mergeCell ref="P20:P21"/>
    <mergeCell ref="M18:M19"/>
    <mergeCell ref="N18:N19"/>
    <mergeCell ref="Q20:Q21"/>
    <mergeCell ref="T24:T25"/>
    <mergeCell ref="N20:N21"/>
    <mergeCell ref="K20:K21"/>
    <mergeCell ref="K22:K23"/>
    <mergeCell ref="L22:L23"/>
    <mergeCell ref="M22:M23"/>
    <mergeCell ref="S22:S23"/>
    <mergeCell ref="R22:R23"/>
    <mergeCell ref="R20:R21"/>
    <mergeCell ref="S20:S21"/>
    <mergeCell ref="U24:U25"/>
    <mergeCell ref="V24:V25"/>
    <mergeCell ref="W24:W25"/>
    <mergeCell ref="X24:X25"/>
    <mergeCell ref="Y24:Y25"/>
    <mergeCell ref="O24:O25"/>
    <mergeCell ref="P24:P25"/>
    <mergeCell ref="Q24:Q25"/>
    <mergeCell ref="R24:R25"/>
    <mergeCell ref="S24:S25"/>
    <mergeCell ref="Z24:Z25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Z26:Z27"/>
    <mergeCell ref="K28:K29"/>
    <mergeCell ref="L28:L29"/>
    <mergeCell ref="M28:M29"/>
    <mergeCell ref="N28:N29"/>
    <mergeCell ref="O28:O29"/>
    <mergeCell ref="P28:P29"/>
    <mergeCell ref="Q28:Q29"/>
    <mergeCell ref="R28:R29"/>
    <mergeCell ref="T26:T27"/>
    <mergeCell ref="S28:S29"/>
    <mergeCell ref="T28:T29"/>
    <mergeCell ref="U28:U29"/>
    <mergeCell ref="V28:V29"/>
    <mergeCell ref="W28:W29"/>
    <mergeCell ref="Y26:Y27"/>
    <mergeCell ref="U26:U27"/>
    <mergeCell ref="V26:V27"/>
    <mergeCell ref="W26:W27"/>
    <mergeCell ref="X26:X27"/>
    <mergeCell ref="X28:X29"/>
    <mergeCell ref="Y28:Y29"/>
    <mergeCell ref="Z28:Z29"/>
    <mergeCell ref="K30:K31"/>
    <mergeCell ref="L30:L31"/>
    <mergeCell ref="M30:M31"/>
    <mergeCell ref="N30:N31"/>
    <mergeCell ref="O30:O31"/>
    <mergeCell ref="P30:P31"/>
    <mergeCell ref="Q30:Q31"/>
    <mergeCell ref="X30:X31"/>
    <mergeCell ref="Y30:Y31"/>
    <mergeCell ref="Z30:Z31"/>
    <mergeCell ref="K32:K33"/>
    <mergeCell ref="L32:L33"/>
    <mergeCell ref="M32:M33"/>
    <mergeCell ref="N32:N33"/>
    <mergeCell ref="S32:S33"/>
    <mergeCell ref="T32:T33"/>
    <mergeCell ref="R30:R31"/>
    <mergeCell ref="R32:R33"/>
    <mergeCell ref="U32:U33"/>
    <mergeCell ref="V32:V33"/>
    <mergeCell ref="W30:W31"/>
    <mergeCell ref="S30:S31"/>
    <mergeCell ref="T30:T31"/>
    <mergeCell ref="U30:U31"/>
    <mergeCell ref="V30:V31"/>
    <mergeCell ref="W32:W33"/>
    <mergeCell ref="K34:K35"/>
    <mergeCell ref="L34:L35"/>
    <mergeCell ref="M34:M35"/>
    <mergeCell ref="N34:N35"/>
    <mergeCell ref="O34:O35"/>
    <mergeCell ref="Y34:Y35"/>
    <mergeCell ref="T34:T35"/>
    <mergeCell ref="U34:U35"/>
    <mergeCell ref="V34:V35"/>
    <mergeCell ref="X32:X33"/>
    <mergeCell ref="Y32:Y33"/>
    <mergeCell ref="Z32:Z33"/>
    <mergeCell ref="Z34:Z35"/>
    <mergeCell ref="W34:W35"/>
    <mergeCell ref="X34:X35"/>
    <mergeCell ref="S36:S37"/>
    <mergeCell ref="T36:T37"/>
    <mergeCell ref="U36:U37"/>
    <mergeCell ref="Q34:Q35"/>
    <mergeCell ref="R34:R35"/>
    <mergeCell ref="S34:S35"/>
    <mergeCell ref="N36:N37"/>
    <mergeCell ref="O36:O37"/>
    <mergeCell ref="P36:P37"/>
    <mergeCell ref="Z36:Z37"/>
    <mergeCell ref="V36:V37"/>
    <mergeCell ref="W36:W37"/>
    <mergeCell ref="X36:X37"/>
    <mergeCell ref="Y36:Y37"/>
    <mergeCell ref="Q36:Q37"/>
    <mergeCell ref="R36:R37"/>
    <mergeCell ref="F50:G50"/>
    <mergeCell ref="H50:I50"/>
    <mergeCell ref="F51:G51"/>
    <mergeCell ref="H51:I51"/>
    <mergeCell ref="L36:L37"/>
    <mergeCell ref="M36:M37"/>
  </mergeCells>
  <printOptions/>
  <pageMargins left="0.6" right="0.5" top="0.11805555555555555" bottom="0.15763888888888888" header="0.5118055555555555" footer="0.5118055555555555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2022-08-11T08:43:15Z</cp:lastPrinted>
  <dcterms:created xsi:type="dcterms:W3CDTF">2015-08-04T10:18:00Z</dcterms:created>
  <dcterms:modified xsi:type="dcterms:W3CDTF">2022-10-14T07:12:30Z</dcterms:modified>
  <cp:category/>
  <cp:version/>
  <cp:contentType/>
  <cp:contentStatus/>
</cp:coreProperties>
</file>